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5480" windowHeight="11640" activeTab="1"/>
  </bookViews>
  <sheets>
    <sheet name="2013" sheetId="1" r:id="rId1"/>
    <sheet name="2010-2012" sheetId="2" r:id="rId2"/>
    <sheet name="List3" sheetId="3" r:id="rId3"/>
  </sheets>
  <definedNames/>
  <calcPr fullCalcOnLoad="1"/>
</workbook>
</file>

<file path=xl/sharedStrings.xml><?xml version="1.0" encoding="utf-8"?>
<sst xmlns="http://schemas.openxmlformats.org/spreadsheetml/2006/main" count="173" uniqueCount="134">
  <si>
    <t>Název projektu</t>
  </si>
  <si>
    <t>Realizátor</t>
  </si>
  <si>
    <t>Doba realizace</t>
  </si>
  <si>
    <t>Gesce</t>
  </si>
  <si>
    <t>Popis projektu</t>
  </si>
  <si>
    <t>Člověk v tísni</t>
  </si>
  <si>
    <t>2011-2013</t>
  </si>
  <si>
    <t>ČRA</t>
  </si>
  <si>
    <t>Trilaterální projekty</t>
  </si>
  <si>
    <t>Celkem MLP při ZÚ</t>
  </si>
  <si>
    <t>Celkem trilaterální projekty</t>
  </si>
  <si>
    <t>Vládní stipendia</t>
  </si>
  <si>
    <t>MŠMT</t>
  </si>
  <si>
    <t>Ochrana životního prostředí</t>
  </si>
  <si>
    <t>Obnova systému
nakládání s odpadními
vodami ve městě
Vulcăneşti</t>
  </si>
  <si>
    <t>Sdružení
Waste Water
Vulcăneşti
(Ircon s.r.o.
a TopolWater
s.r.o.)</t>
  </si>
  <si>
    <t>Obnova systému
nakládání s odpadními
vodami ve městě
Nisporeni</t>
  </si>
  <si>
    <t>"Sdružení
Nisporeni"
(CIR o.s.,
TopolWater
s.r.o., Kubíček
s.r.o.)</t>
  </si>
  <si>
    <t>Obnova systému
nakládání s odpadními
vodami ve městě
Cimişlia</t>
  </si>
  <si>
    <t>Předmětem rozvojové intervence jsou služby a technická pomoc vedoucí k snížení
znečištění pocházejícího z odpadních vod a zajištění dlouhodobě udržitelného systému
nakládání s odpadními vodami ve městě Cimişlia.Partnerskou organizací
projektu je městský úřad municipality Cimişlia (Primaria Cimişlia) - s městským úřadem budou koordinovány především nezbytné stavební práce, které nejsou součástí výběrového řízení a zodpovědnost za ně nese municipalita,která se
zavázala přispět k realizaci projektu dvacetiprocentním příspěvkem prostřednictvím inkind
vstupů (především stavebních prací).</t>
  </si>
  <si>
    <t>Náprava ekologických
zátěží způsobených
pesticidy</t>
  </si>
  <si>
    <t>Dekonta/MŽP, POPs centrum</t>
  </si>
  <si>
    <t>Projekt je zaměřen na plnění dvou základních cílů: zajistit konečné odstranění pesticidů
z regionálních skladů v Moldavsku a posoudit rozsah a rizikovost zbytkové kontaminace
skladů a jejich okolí po odstranění pesticidů. Plánovanými aktivitami projektu jsou:
inventarizace pesticidů, přeložení do vyhovujících nádob, nakládka a odvoz k odstranění
200t pesticidů včetně zabezpečení všech nezbytných legislativních požadavků, očištění
konstrukcí skladů, provedení zhodnocení rozsahu zbytkové kontaminace pesticidy a z nich
vyplývajících rizik. Pesticidy budou odstraněny (do výše 200t) v lokalitách Gradiniţa,
Clocuşna a Ciobalaccia.</t>
  </si>
  <si>
    <t>Podpora tvorby národní
koncepce pro práci s
opuštěnými dětmi</t>
  </si>
  <si>
    <t>Charita ČR</t>
  </si>
  <si>
    <t>Cílem projektu je systémové zlepšení životních podmínek opuštěných dětí v Moldavsku a budování kapacit.Národní koncepce sociální péče bude součástí integrovaného systému sociální pomoci.Vstupní aktivitou je zmapování potřeb a stávajících
služeb o opuštěné děti,na kterou naváže národní census opuštěných dětí v MD,
komunikační kampaň cílená na rodiče a pečovatele opuštěných dětí,vybudování databáze
opuštěných dětí a strategický dokument sociální péče o opuštěné děti.Projekt je dále realizován ve spolupráci se
Státní universitou v Kišiněvu a místní nevládní organizací a umožňuje synergii s dalšími donory a realizátory - v r.2011 tak
projekt pokračoval v součinnosti s doplňujícími projekty UNFPA, s IOM Kišiněv (projekt
financovaný EU) a Světovou bankou.</t>
  </si>
  <si>
    <t>Zvýšení kvality a
dostupnosti zdravotněsociálních
služeb
domácí péče</t>
  </si>
  <si>
    <t>Náplní projektu je poskytování odborného školení pro
zdravotnický personál,sociální pracovníky a dobrovolníky s cílem profesionalizace těchto
skupin tak,aby se staly plně kompetentní v oblasti poskytování služeb domácí péče a jeho
managementu.Realizované aktivity cílí na zvýšení povědomí o modelu domácí péče na místní úrovni a
podporu přístupu znevýhodněným osobám k základním zdravotně-sociálním službám.</t>
  </si>
  <si>
    <t>Vzdělávání</t>
  </si>
  <si>
    <t>ADRA o.s.</t>
  </si>
  <si>
    <t>Projekt navazuje na výstupy z předchozího projektu ZRS ČR realizovaného v regionu
Střed v letech 2010 - 2011.Cílem nového projektu je podpořit inkluzi dětí předškolního
věku se speciálními vzdělávacími potřebami do systému vzdělávání v severní a jižní části
MD - pomocí zvyšování odborné kapacity zaměstnanců vybraných inkluzivních mateřských škol v přímé práci s dětmi se speciálními
vzdělávacími potřebami.Součástí projektu je také základní rekonstrukce a vybavení pomůckami obou vybraných mateřských
škol.</t>
  </si>
  <si>
    <t>Rozvoj podnikatelských
dovedností malých a
středních zemědělců
zvýšením transferu
znalostí</t>
  </si>
  <si>
    <t>2012-2013</t>
  </si>
  <si>
    <t>Ústav
zemědělské
ekonomiky a
informací
(UZEI)</t>
  </si>
  <si>
    <t>Základní strategií projektu je předat zkušenosti,které má Česká republika v zemědělském
sektoru a využít je při budování zemědělského znalostního a inovačního systému.Cílem projektu je
vytvoření komunikační strategie pro Národní farmářskou federaci Moldavska (FNFM) a na
jejím základě připravit sérii vzdělávacích televizních pořadů.</t>
  </si>
  <si>
    <t>Rozvoj ekologického
zemědělství</t>
  </si>
  <si>
    <t>Sektor ekologického zemědělství v MD rok od roku roste a nabízí širokou škálu bio
produktů,není však dobře integrován v systému světového obchodu.Stejně tak kvalita
produktů a systém, jakým se s nimi obchoduje,jsou shledávány jako problematické.</t>
  </si>
  <si>
    <t>Podpora rozvoje
ekologického
zemědelství v
Moldavsku</t>
  </si>
  <si>
    <t>Záměrem projektu ZRS realizovaného ve spolupráci s moldavskou
společností ProRural Invest je posílení konkurenceschopnosti a efektivity moldavských
malých a středních zemědělců.Mezi specifické cíle projektu se pak řadí podpora těchto
zemědělců při přechodu na ekologické zemědělství,posílení jejich konkurenceschopnosti,
podpora sektoru ekologického zemědělství v Moldavsku obecně a jeho integrace do
evropského obchodu s ekologickými produkty.</t>
  </si>
  <si>
    <t>Zvyšování
konkurenceschopnosti a
efektivity moldavských
malých a středních
zemědělců</t>
  </si>
  <si>
    <t>Česká
zemědělská
univerzita v
Praze</t>
  </si>
  <si>
    <t>V rámci projektu bude ustaveno šest výrobně-odbytových kooperativních
sdružení s celkovým počtem minimálně 60 farmářů. Farmáři získají proškolení
v progresivních technologiích pěstování zeleniny a ovoce, vytvoření strategického plánu
rozvoje tržní produkce. Projekt je dále zacílen na podporu sdružení dodávkami malé
mechanizace, skleníků, zavlažovacích zařízení a zemědělského materiálu, pomoc v analýze
trhu a organizací školení v oblasti marketingu, sestavením marketinkových strategií a
business plánů i rozvinutím a adaptací Marketinkového informačního systému (MIS) pro potřeby výrobců a zpracovatelů zeleniny a ovoce.</t>
  </si>
  <si>
    <t>Cílem projektu je snížení negativního dopadu odpadních vod na životní prostředí a zdraví populace a zajištění dlouhodobě udržitelného systému nakládání s odpadními vodami ve městě Nisporeni.V rámci projektu dojde k rekonstrukci dvou čerpacích stanic a čistírny odpadních vod.Současně s rekonstrukčními pracemi budou pracovníci Vodovodů a kanalizací (VaK) Nisporeni vyškoleni v obsluze zařízení a bude vypracován
komplexní plán dlouhodobého rozvoje.</t>
  </si>
  <si>
    <t>2010-2013</t>
  </si>
  <si>
    <t>Projekt má za cíl snížení negativního dopadu odpadních vod na životní prostředí a zdraví populace a zajištění dlouhodobě udržitelného systému nakládání s odpadními vodami ve městě Vulcăneşti(v kanalizačním systému dochází k častým nikům, technologie ČOV a čerpacích stanic chybí nebo je na pokraji životnosti,odpadní voda vypouštěná z ČOV do přírodního recipientu je silně znečištěná.Odpadní voda následně kontaminuje zdroje pitné a užitkové vody a má negativní dopad na životní prostředí).</t>
  </si>
  <si>
    <t>"Sdružení Waste Water Cimişlia" (Ircon s.r.o., TopolWater s.r.o.)</t>
  </si>
  <si>
    <t>Zlepšení akceschopnosti a odborné způsobilosti moldavských hasičů</t>
  </si>
  <si>
    <t>Cílem projektu je v letech 2012 - 2014 provést školení, výcvik moldavských hasičů a prezentaci systému požární ochrany, integrovaného záchranného systému, krizového řízení a ochrany obyvatelstva ČR v České republice. Prezentovat moldavským hasičům prostředky požární ochrany dostupné a používané v České republice, předat jim zkušenosti českých odborníků, provést výcvik a také jim materiálně vypomoci v rámci programového sektoru „Přenos zkušeností z transformace státní správy a budování občanské společnosti“, který je jednou z priorit zahraniční rozvojové spolupráce České republiky s Moldavskem pro období let 2012 – 2014.</t>
  </si>
  <si>
    <t>HZS ČR</t>
  </si>
  <si>
    <t>2012 - 2014</t>
  </si>
  <si>
    <t>Vysílání českých učitelů do rozvojových zemí - podpora zvyšování kvality vysokého školství v partnerských rozvojových zemích</t>
  </si>
  <si>
    <t>ČZU</t>
  </si>
  <si>
    <t>Záměrem projektu je podpora vzdělávacích procesů, výzkumu a mezinárodní činnosti na Moldavské státní zemědělské universitě v Chisinau prostřednictvím řady organizačních, odborných a materiálních vstupů, které povedou k přiblížení kvality jejích hlavních činností k evropským standardům“</t>
  </si>
  <si>
    <t>Celkový plánovaný rozpočet (USD)*</t>
  </si>
  <si>
    <t>Celkový plánovaný rozpočet (CZK)</t>
  </si>
  <si>
    <t>MZV/ORS</t>
  </si>
  <si>
    <t>* Přepočteno podle orientačního kurzu 1USD/19 CZK</t>
  </si>
  <si>
    <t>Podpora využití remitencí pro nastartování podnikání a vytvoření pracovních míst</t>
  </si>
  <si>
    <t>Cílem projektu je přispět k podpoře udržitelného využívání remitencí pro výdělečné aktivity či založení vlastního podnikání Moldavanů, kteří získávají remitence ze zahraničí nebo se vrátili z emigrace, čímž by byl posílen pozitivní dopad migrace na rozvoj Moldavska.</t>
  </si>
  <si>
    <t>Charita ČR / ProRuralInvest</t>
  </si>
  <si>
    <t xml:space="preserve">Prostřednictvím specifického cíle 1 Rozvoj a institucionalizace profesionálních a kvalitních služeb domácí péče na severu Moldavska budou vybudována dvě centra v Balti a Taul poskytující zdravotně-sociální péči pro 1250 pacientů během projektového období a také aktivity a certifikovaná školení pro přibližně 300 lidí (zdravotní sestry, sociální asistenti, státní zaměstnanci a členové neziskových organizací) v oblasti kvalitních služeb domácí péče. 
Během aktivit, které jsou zaměřené na zvýšení participace a povědomí komunity, bude projekt plnit specifický cíl 2 Zvýšení povědomí o modelu domácí péče jako součásti systému zdravotně-sociálních služeb mezi klíčovými aktéry, profesionály a veřejností. </t>
  </si>
  <si>
    <t>2013-2015</t>
  </si>
  <si>
    <t>Naslouchací pomůcky a měřiče tlaku pro sociálně zranitelné pacienty.</t>
  </si>
  <si>
    <t>Zlepšení životních podmínek invalidních osob pomocí nákupu předmětů osobní hygieny</t>
  </si>
  <si>
    <t>Budování kapacit regionálních činitelů v oblasti efektivního managementu regionálních projektů</t>
  </si>
  <si>
    <t>Poskytnutí postýlek pro novorozeňata Ústavu péče o matku a dítě - PMSI</t>
  </si>
  <si>
    <r>
      <t>Nákup herních zařízení na dětské hříště materšké školy Kalinonka</t>
    </r>
    <r>
      <rPr>
        <sz val="8"/>
        <rFont val="Arial"/>
        <family val="2"/>
      </rPr>
      <t xml:space="preserve"> v Pervomaisku, Podněsteří</t>
    </r>
  </si>
  <si>
    <t>Projekt je zaměřen na kategorii sociálně znevýhodněných občanů - poskytnutí naslouchacích pomůcek, přístrojů na měření tlaku - vše bude doprovázeno školením o použití pomůcek. Realizátor dlouhodobě usiluje i o přijetí příslušné legislativy.</t>
  </si>
  <si>
    <t>Cílem projektu je zlepšení životních podmínek 25 sociálně znevýhodněných osob - těžce tělesně postižených, kteří jsou odkázáni výhradně na cizí pomoc.</t>
  </si>
  <si>
    <t>Cílem projektu je zajištění školení a vzdělávání 80 zástupců místní samosprávy a NGOs regionu Sever, vytvoření webové stránky + vydání brožury o efektivním managementu projektů (v pořadí již 3.díl - předchozí 2 díly zaměřeny na "visibility study" a "cost benefit instruments").</t>
  </si>
  <si>
    <t xml:space="preserve">Projekt je zaměřen na zlepšení péče o novorozence, poskytnutí modernějších a bezpečnějších dětských postýlek - zařízení v ústavech tohoto typu je převážně velmi zastaralé a konkrétně postýlky pro novorozeňata jsou v MD nedostatkovým artiklem. </t>
  </si>
  <si>
    <t>Ve snaze o podchycení "neformálních občanských záležitostí" projekt koresponduje se snahami ze strany EU a jeví se jako žádoucí.</t>
  </si>
  <si>
    <t>Zakončovací fáze projektu je zaměřená na poílení udržitelnosti a dopadu projektových výstupů</t>
  </si>
  <si>
    <t>Phase out projektu "Varovný povodňový a
monitorovací systém na
řece PRUT"</t>
  </si>
  <si>
    <t>Rozvoj služeb domácí péče na severu Moldavska</t>
  </si>
  <si>
    <t>Rozšiřování úspěšného modelu inkluzívního předškolního vzdělávání v Moldavsku</t>
  </si>
  <si>
    <t>Rozvoj služeb domácí péče „CASMED“</t>
  </si>
  <si>
    <t>Diakonie ČCE</t>
  </si>
  <si>
    <t>Tento projekt  usiluje o rozvoj služeb domácí péče v Moldavsku. Čerpá ze zkušenosti z předchozího rozvojového projektu, který realizovala partnerská organizace HEKS a který se věnoval prvotnímu rozvoji domácí péče. Svými aktivitami na aktivity předchozího projektu navazuje, snaží se je však posunout do zcela nové roviny zřízením samostatné místní neziskové organizace (CASMED), která pokračuje v poskytování stávajících služeb domácí péče a v jejich rozvoji, propagaci a prosazování v rámci moldavské spolčenosti. Mimo to tato organizace spolupracuje s ostatními lokálními neziskovými organizacemi, zdravotnickými subjekty a místními úřady a postupně směřuje ke své naprosté organizační i finanční nezávislosti a samostatnosti</t>
  </si>
  <si>
    <t>ČHMÚ,Aquatest/SHS</t>
  </si>
  <si>
    <t xml:space="preserve">Moldavsku nabídnuto 13 vládních stipendií pro školní rok 2012/2013, pro ak.rok 2013/14 nabídnuto 10 míst.   </t>
  </si>
  <si>
    <t>Název projektu (realizátor)</t>
  </si>
  <si>
    <t>Popis</t>
  </si>
  <si>
    <t>Rozpočet v CZK*</t>
  </si>
  <si>
    <t>Rozpočet v USD**</t>
  </si>
  <si>
    <t>Sektor vzdělávání</t>
  </si>
  <si>
    <t>Cesta k předškolnímu vzdělávání v Moldavsku (Adra)</t>
  </si>
  <si>
    <t>Projekt podporuje probíhající reformy vzdělávacího systému v Moldavsku. Záměrem projektu je podpořit rozvoj inkluzívního vzdělávání dětí se speciálními vzdělávacími potřebami, podpořit Ministerstvo vzdělávání Moldavské republiky při vypracování právního a normativního rámce, rozvíjet kapacity pracovníků mateřských škol a zahájit pilotní provoz inkluzívní mateřské školy. Mateřská škola v Orhei byla v roce 2010 upravená pro potřeby poskytování inkluzívního vzdělávání, pracovníci mateřské školy jsou zaškolováni v oblasti inkluzívního vzdělávání a jsou zajištěné služby odborníků (fyzioterapie, logopedie, aj.), kteří spolupracují s  rodiči dětí. Projekt dále zajistí pozitivní systémovou změnu vypracováním legálního a normativního rámce. Mezi dokumenty vytvořené díky projektu, patří zejména: „Pravidla organizace a fungování v inkluzívních mateřských školách“, „Organizační průvodce inkluzívním vzděláváním“ a čtyři typy standardů kvality pro poskytování služeb odborníků v inkluzívních mateřských školách. Všechny tyto normativní dokumenty jsou začleňované do všeobecného legálního rámce vzdělávacího systému v Moldavsku.Projekt je koordinován s aktivitami UNICEF v Moldavsku.</t>
  </si>
  <si>
    <t>2010-2011</t>
  </si>
  <si>
    <t>Podpora volnočasových aktivit pro ohrožené skupiny dětí a mládeže v Moldavsku (Charita ČR)</t>
  </si>
  <si>
    <t>Projekt vychází vstříc snahám moldavského ministerstva školství a mládeže o uskutečnění vládního projektu reformy systému sociální ochrany dětí a rodiny „Rozvoj integrovaného systému sociálních služeb pro ohrožené rodiny a děti v rizikových situacích“. Potřeba rozvinutí volnočasových aktivit v rámci komunit vychází z faktu, že tyto komunity byly hluboce zasaženy a ovlivněny sociálními problémy jako jsou: masová migrace dospělých zanechávajících děti v péči prarodičů či naprosto bez podpory, nedostatek komunitních služeb pro děti, rozpad rodin atd. Existence mimoškolních klubů v rámci komunity motivovala děti z internátních škol a z komunity k účasti, k organizaci času jiným způsobem, k učení se nových věcí a k získávání nových přátel z řad jejich vrstevníků pocházejících z odlišných prostředí.</t>
  </si>
  <si>
    <t>2008-2010</t>
  </si>
  <si>
    <t>Integrační program Centra pro děti ulice ve Vadul lui Voda (Adra)</t>
  </si>
  <si>
    <t>Cílem projektu je 1. Integrace dětí ulice do společnosti a příslušných věkových skupin 2. Zlepšení péče o děti v Centru pro děti ulice po skončení projektu. Výstupy projektu jsou 1.1 Program vzdělávacích a volnočasových aktivit pro děti 1.2 Vyškolený personál poskytující psychologickou, vzdělávací a právní podporu klientům 2.1 Program finanční soběstačnosti (rok 2009 a 2010)</t>
  </si>
  <si>
    <t>Sektor zásobování vodou a sanitace</t>
  </si>
  <si>
    <t xml:space="preserve">Průzkum a sanace lokalit znečištěných ropnými látkami v obcích Lunga a Mărculeşti v Moldavsku (Sdružení "Marculesti" společnosti DEKONTA a.s. a IRCON, s.r.o.) </t>
  </si>
  <si>
    <t>Projekt je zaměřený na zlepšení životního prostředí, biologické rozmanitosti a zdraví obyvatel vesnic Lunga a Mărculeşti prostřednictvím sanace starého znečištění způsobeného provozem bývalé letecké základny sovětské armády Mărculeşti. Projekt napomáhá k dosažení cíle těmito nástroji: přesné posouzení zdrojů, rozšíření a rozsahu kontaminace; instalace monitorovacích sond v oblastech potenciálně ohrožených kontaminací; návrh a zavedení technologie sanace znečištění a sanace kontaminovaných míst. Přehledová studie ukazuje, že geologické podmínky v této oblasti neumožňují v krátkodobém horizontu kompletní sanaci znečištění až do stavu dovolujícího čerpání pitné vody, proto bude v rámci projektu připraven návrh způsobu zajištění pitné vody v oblasti.</t>
  </si>
  <si>
    <t>2010-2012</t>
  </si>
  <si>
    <t>Podpora Regionální
rozvojové agentury Jih a
Rady regionálního
rozvoje: Aktualizace
strategie regionálního
rozvoje (DHV ČR s.r.o.)</t>
  </si>
  <si>
    <t>Cílem projektu je aktualizace regionální rozvojové strategie a prováděcího dokumentu, připravené ve spolupráci s pracovníky regionální rozvojové agentury pro region Jih.
Výstupem projektu budou tyto dokumenty: regionální strategie rozvoje regionu Jih (pro léta 2013-2020) a příprava implementačního dokumentu (pro léta 2013-2015). Na výstupy projektu navazují projekty financované Evropskou komisí.</t>
  </si>
  <si>
    <t>Podpora migrační infrastruktury (ICMPD)</t>
  </si>
  <si>
    <t>Hlavním cílem projektu bylo přispět ke zvýšení efektivity moldavských úřadů v boji proti nelegální migraci. Projekt má za cíl zlepšit schopnost relevantních moldavských institucí odhalovat padělané a pozměněné doklady a předcházet tak nelegální migraci do Moldavska. Projekt sestává ze dvou tematických modulů: posílení kapacit úřadů při odhalování padělaných a pozměněných dokladů a zlepšení spolupráce a výměny informací mezi úřady zabývající se nelegální migrací. ČR je součástí konsorcia států vedeného ICMPD.</t>
  </si>
  <si>
    <t>Dodávka serverů pro National Employment Agency</t>
  </si>
  <si>
    <t>Cílem projektu bylo usnadnit legální mobilitu mezi Moldavskem a EU a zlepšit re-integraci migrantů vracejících se zpět do Moldavska. Technické vybavení z prostředků ZRS ČR přispělo k fungování Národní agentury pro zaměstnanost, přesněji k vybudování nových komunikačních kanálů, jejichž cílem je nabídnout rychlý přístup k užitečným a aktuálním informacím a zvýšit efektivitu.</t>
  </si>
  <si>
    <t>Podpora navrátilců na místní trh práce (ICMPD)</t>
  </si>
  <si>
    <t xml:space="preserve">Hlavním cílem projektu je propagace legální migrace mezi Moldavskem a EU. Konkrétně pak má za cíl hladkou reintegraci moldavských migrantů vracejících se do vlasti z EU na trh práce s co největším využitím jejich schopností a prostředků získaných v zahraničí pro rozvoj Moldavska. Dále pak má napomoci potenciálním moldavským migrantům, aby využívali legálních cest do EU a získali práci odpovídající jejich schopnostem. </t>
  </si>
  <si>
    <t>Budování kapacit moldavské státní správy na poli rozvoje reintegračních mechanismů (IOM)</t>
  </si>
  <si>
    <t>Cílem projektu v roce 2010 bylo podpořit migrační řídící struktury v Moldavsku prostřednictvím budování kapacit na trhu práce, dále napomoci národnímu systému zaměstnanosti v Moldavská v reintegraci navrátilců na trh práce a integraci zranitelných skupin moldavské populace s velkým tlakem k emigraci. V rámci projektu bylo též zajištěno technické řešení obsahující software, antiviru a firewall pro moldavské služby zaměstnanosti.</t>
  </si>
  <si>
    <t>Podpora rozvoje domácí pečovatelské služby (Sdružení Moldova Healthcare Equipment - Vitrum Praha, Ircon)</t>
  </si>
  <si>
    <t xml:space="preserve">Dodávka zdravotního materiálu umožnila rozšíření služeb denních center domácí péče v městě Cahul a obci Dorotskaia. Projekt navazoval na projekt "Podpora rozvoje domácí pečovatelské služby" </t>
  </si>
  <si>
    <t>Podpora rozvoje domácí pečovatelské služby (Charita ČR)</t>
  </si>
  <si>
    <t>Projekt byl zaměřen na rozvoj systému domácí péče v Moldavsku prostřednictvím posílení kvality pečovatelské služby v domácím a komunitním prostředí. Náplní projektu bylo kromě školení také otevření dvou denních center, která poskytují služby denního stacionáře, sociálně aktivizační služby a ambulantní a terénní pečovatelské služby a současně fungují jako výcvikové středisko pro pečovatele a další pracovníky.</t>
  </si>
  <si>
    <t>2007 - 2010</t>
  </si>
  <si>
    <t>Aid for Trade - Konkrétní nástroje na podporu sektoru malého a středního podnikání v Moldavské republice, rozvoj klastrů (Hospodářská komora)</t>
  </si>
  <si>
    <t>Projekt vycházel z potřeb a zájmu moldavské strany, která usiluje o usnadňování celosvětového obchodu, o své zapojení do tohoto obchodního systému a o prosazení zejména na evropském trhu. Hledá proto veškeré možnosti poučit se na konkrétních příkladech a zkušenostech ostatních zemí a to zejména v oblasti rozvoje sektoru malého a středního podnikání a při budování klastrů. V rámci projektu byly uskutečněny dva studijní pobyty moldavských specialistů v ČR a následně kulatý stůl s konzultacemi v Kišiněvě na téma podpory a rozvoje malého a středního podnikání a rozvoje klastrů. Byly rovněž předány materiály se zkušenostmi ČR jako podklad pro zpracování národní strategie pro rozvoj a podporu klastrů v Moldavské republice. Dosažené výsledky byly hodnoceny pozitivně a moldavská strana žádala o pokračování projektu i v dalším období.</t>
  </si>
  <si>
    <t>Aid for Trade - Podpora vytváření obchodních politik a regulatorního rámce obchodu v Moldavské republice (Hospodářská komora)</t>
  </si>
  <si>
    <t>Moldavská strana projevila zájem o pomoc při stanovování pravidel domácího trhu, odstraňování administrativních bariér, podpoře podnikatelského klimatu v zemi atd. S tímto cílem zpracoval realizátor v roce 2008 analýzu současného stavu potřeb v oblasti malého a středního podnikání v Moldavské republikce a v ČR byly připraveny a uskutečněny dva výukové kurzy pro moldavské odborníky. V roce 2009 byl projekt dokončen realizací školící mise v Kišiněvě a zbylého kurzu v ČR. Projekt byl v partnerském státě hodnocen velmi kladně a moldavská strana požádala o podporu nového projektu na tato témata.</t>
  </si>
  <si>
    <t>2008-2009</t>
  </si>
  <si>
    <t>Agrotechnická opatření pro řešení problémů sucha (Ircon)</t>
  </si>
  <si>
    <t>Projekt navrhl a realizoval opatření pro stabilizaci zemědělské produkce v oblasti Braviceni, která je ohrožena periodickými suchy. Model hospodaření využívá všech dostupných zdrojů vody a moderní metody péče o půdu. Součástí projektu byla instalace čistírny odpadních vod, rezervoáru na dešťovou vodu a zavlažovacího systému. Proběhla i školení zemědělců v oblasti nových metod rostlinné výroby, technologií a řízení vodních zdrojů.</t>
  </si>
  <si>
    <t>Sektor obecné ochrany životního prostředí</t>
  </si>
  <si>
    <t>Varovný povodňový a monitorovací systém na řece Prut - Moldavsko (Aquatest)</t>
  </si>
  <si>
    <t>V rámci humanitární pomoci Moldavská republika požádala Českou republiku o pomoc a spolupráci v oblasti monitoringu povrchových vod a ochrany před povodněmi. Na základě úvodních jednání a již dříve realizovaných projektů bylo jako prioritní pro tuto pomoc vybráno povodí řeky Prut, postižené katastrofálními povodněmi. Stávající systém je zastaralý a nedostatečný z hlediska včasného podchycení možných povodní. Předmětem zakázky je vybudování automatických měřících stanic s možností ručního měření. Celý systém již částečně zajišťuje monitoring řeky za běžných průtoků, ale bude také sloužit a automaticky pracovat i za nejvyšších povodňových stavů. Systém díky pravidelnému měření průtoků a stavu měrných profilů bude umožňovat varování obyvatelstva před povodněmi.</t>
  </si>
  <si>
    <t>Malé lokální projekty</t>
  </si>
  <si>
    <t>V akademickém roce 2013-14 studuje na českých VŠ školách celkem 37 vládních stipendistů</t>
  </si>
  <si>
    <t>Sociální infrastruktura a služby</t>
  </si>
  <si>
    <t>MOLDAVSKO: PŘEHLED PROJEKTŮ ZAHRANIČNÍ ROZVOJOVÉ SPOLUPRÁCE (ZRS) ČR 2010-2012</t>
  </si>
  <si>
    <t>MOLDAVSKO projekty běžící v roce 2013</t>
  </si>
  <si>
    <t>Zemědělství lesnictví a rybolov</t>
  </si>
  <si>
    <t>Řádná správa věcích veřejných a občanská společnost</t>
  </si>
  <si>
    <t>Zásobování vodou a sanitace</t>
  </si>
  <si>
    <t>Řádná správa věcí veřejných a občanská společnost</t>
  </si>
  <si>
    <t>Obchod a další služby</t>
  </si>
  <si>
    <t>Zemědělství, lesnictví a rybolov</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</si>
</sst>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2]\ #\ ##,000_);[Red]\([$€-2]\ #\ ##,000\)"/>
    <numFmt numFmtId="169" formatCode="0.0"/>
    <numFmt numFmtId="170" formatCode="#,##0\ &quot;Kč&quot;"/>
  </numFmts>
  <fonts count="43">
    <font>
      <sz val="10"/>
      <name val="Arial"/>
      <family val="0"/>
    </font>
    <font>
      <b/>
      <sz val="10"/>
      <name val="Arial"/>
      <family val="2"/>
    </font>
    <font>
      <b/>
      <sz val="14"/>
      <name val="Arial"/>
      <family val="2"/>
    </font>
    <font>
      <sz val="8"/>
      <name val="Arial"/>
      <family val="2"/>
    </font>
    <font>
      <b/>
      <sz val="8"/>
      <name val="Arial"/>
      <family val="2"/>
    </font>
    <font>
      <b/>
      <sz val="8"/>
      <color indexed="10"/>
      <name val="Arial"/>
      <family val="2"/>
    </font>
    <font>
      <sz val="8"/>
      <color indexed="8"/>
      <name val="Arial"/>
      <family val="2"/>
    </font>
    <font>
      <b/>
      <sz val="8"/>
      <color indexed="8"/>
      <name val="Arial"/>
      <family val="2"/>
    </font>
    <font>
      <sz val="10"/>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9"/>
        <bgColor indexed="64"/>
      </patternFill>
    </fill>
    <fill>
      <patternFill patternType="solid">
        <fgColor indexed="49"/>
        <bgColor indexed="64"/>
      </patternFill>
    </fill>
    <fill>
      <patternFill patternType="solid">
        <fgColor theme="0"/>
        <bgColor indexed="64"/>
      </patternFill>
    </fill>
  </fills>
  <borders count="5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medium"/>
      <top style="medium"/>
      <bottom style="medium"/>
    </border>
    <border>
      <left style="thin"/>
      <right style="medium"/>
      <top>
        <color indexed="63"/>
      </top>
      <bottom style="thin"/>
    </border>
    <border>
      <left style="thin"/>
      <right style="thin"/>
      <top>
        <color indexed="63"/>
      </top>
      <bottom>
        <color indexed="63"/>
      </bottom>
    </border>
    <border>
      <left style="thin"/>
      <right style="medium"/>
      <top style="thin"/>
      <bottom style="medium"/>
    </border>
    <border>
      <left style="thin"/>
      <right>
        <color indexed="63"/>
      </right>
      <top style="medium"/>
      <bottom style="thin"/>
    </border>
    <border>
      <left style="thin"/>
      <right style="thin"/>
      <top style="medium"/>
      <bottom style="mediu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style="medium"/>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color indexed="63"/>
      </bottom>
    </border>
    <border>
      <left style="medium"/>
      <right>
        <color indexed="63"/>
      </right>
      <top>
        <color indexed="63"/>
      </top>
      <bottom style="medium"/>
    </border>
    <border>
      <left style="medium"/>
      <right style="thin"/>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9" borderId="0" applyNumberFormat="0" applyBorder="0" applyAlignment="0" applyProtection="0"/>
    <xf numFmtId="0" fontId="30"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6" fillId="0" borderId="7" applyNumberFormat="0" applyFill="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24" borderId="8" applyNumberFormat="0" applyAlignment="0" applyProtection="0"/>
    <xf numFmtId="0" fontId="40" fillId="25" borderId="8" applyNumberFormat="0" applyAlignment="0" applyProtection="0"/>
    <xf numFmtId="0" fontId="41" fillId="25" borderId="9" applyNumberFormat="0" applyAlignment="0" applyProtection="0"/>
    <xf numFmtId="0" fontId="42"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cellStyleXfs>
  <cellXfs count="150">
    <xf numFmtId="0" fontId="0" fillId="0" borderId="0" xfId="0" applyAlignment="1">
      <alignment/>
    </xf>
    <xf numFmtId="3"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2" xfId="0" applyFont="1" applyBorder="1" applyAlignment="1">
      <alignment vertical="center" wrapText="1"/>
    </xf>
    <xf numFmtId="3" fontId="3" fillId="0" borderId="1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3" fontId="3" fillId="0" borderId="11"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7" fillId="32" borderId="16" xfId="0" applyFont="1" applyFill="1" applyBorder="1" applyAlignment="1">
      <alignment horizontal="center" vertical="center"/>
    </xf>
    <xf numFmtId="0" fontId="4" fillId="32" borderId="17" xfId="0" applyFont="1" applyFill="1" applyBorder="1" applyAlignment="1">
      <alignment/>
    </xf>
    <xf numFmtId="3" fontId="3" fillId="0" borderId="0" xfId="0" applyNumberFormat="1" applyFont="1" applyAlignment="1">
      <alignment horizontal="center" vertical="center"/>
    </xf>
    <xf numFmtId="0" fontId="3" fillId="0" borderId="18" xfId="0" applyFont="1" applyBorder="1" applyAlignment="1">
      <alignment horizontal="center" vertical="center" wrapText="1"/>
    </xf>
    <xf numFmtId="0" fontId="3" fillId="0" borderId="15" xfId="0" applyFont="1" applyBorder="1" applyAlignment="1">
      <alignment horizontal="center" vertical="center"/>
    </xf>
    <xf numFmtId="0" fontId="4" fillId="32" borderId="19" xfId="0" applyFont="1" applyFill="1" applyBorder="1" applyAlignment="1">
      <alignment horizontal="center"/>
    </xf>
    <xf numFmtId="0" fontId="3" fillId="0" borderId="0" xfId="0" applyFont="1" applyAlignment="1">
      <alignment vertical="center" wrapText="1"/>
    </xf>
    <xf numFmtId="0" fontId="3" fillId="0" borderId="0" xfId="0" applyFont="1" applyAlignment="1">
      <alignment/>
    </xf>
    <xf numFmtId="3" fontId="3" fillId="0" borderId="12" xfId="0" applyNumberFormat="1" applyFont="1" applyBorder="1" applyAlignment="1">
      <alignment horizontal="center" vertical="center"/>
    </xf>
    <xf numFmtId="0" fontId="6"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70" fontId="3" fillId="0" borderId="10" xfId="0" applyNumberFormat="1" applyFont="1" applyFill="1" applyBorder="1" applyAlignment="1">
      <alignment horizontal="center" vertical="center" wrapText="1"/>
    </xf>
    <xf numFmtId="3" fontId="3" fillId="33" borderId="10" xfId="0" applyNumberFormat="1" applyFont="1" applyFill="1" applyBorder="1" applyAlignment="1">
      <alignment horizontal="center" vertical="center"/>
    </xf>
    <xf numFmtId="0" fontId="6" fillId="0" borderId="20" xfId="0" applyFont="1" applyFill="1" applyBorder="1" applyAlignment="1">
      <alignment horizontal="center" vertical="center"/>
    </xf>
    <xf numFmtId="3"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3" fillId="0" borderId="21" xfId="0" applyFont="1" applyBorder="1" applyAlignment="1">
      <alignment vertical="center" wrapText="1"/>
    </xf>
    <xf numFmtId="0" fontId="1" fillId="34" borderId="22" xfId="0" applyFont="1" applyFill="1" applyBorder="1" applyAlignment="1">
      <alignment horizontal="center" vertical="center"/>
    </xf>
    <xf numFmtId="0" fontId="1" fillId="34" borderId="22" xfId="0" applyFont="1" applyFill="1" applyBorder="1" applyAlignment="1">
      <alignment horizontal="center" vertical="center" wrapText="1"/>
    </xf>
    <xf numFmtId="0" fontId="1" fillId="34" borderId="17" xfId="0" applyFont="1" applyFill="1" applyBorder="1" applyAlignment="1">
      <alignment horizontal="center" vertical="center"/>
    </xf>
    <xf numFmtId="3" fontId="0" fillId="0" borderId="11"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3" xfId="0" applyFont="1" applyFill="1" applyBorder="1" applyAlignment="1">
      <alignment horizontal="center" vertical="center" wrapText="1"/>
    </xf>
    <xf numFmtId="3" fontId="0" fillId="0" borderId="23" xfId="0" applyNumberFormat="1" applyFont="1" applyFill="1" applyBorder="1" applyAlignment="1">
      <alignment horizontal="center" vertical="center" wrapText="1"/>
    </xf>
    <xf numFmtId="0" fontId="0" fillId="0" borderId="10" xfId="0" applyFont="1" applyBorder="1" applyAlignment="1">
      <alignment horizontal="justify" vertical="center"/>
    </xf>
    <xf numFmtId="3" fontId="0" fillId="0" borderId="19" xfId="0" applyNumberFormat="1"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9" xfId="0" applyFont="1" applyBorder="1" applyAlignment="1">
      <alignment horizontal="justify" vertical="center"/>
    </xf>
    <xf numFmtId="0" fontId="3" fillId="0" borderId="23" xfId="0" applyFont="1" applyBorder="1" applyAlignment="1">
      <alignment horizontal="center" vertical="center" wrapText="1"/>
    </xf>
    <xf numFmtId="0" fontId="3" fillId="0" borderId="23" xfId="0" applyFont="1" applyBorder="1" applyAlignment="1">
      <alignment vertical="center" wrapText="1"/>
    </xf>
    <xf numFmtId="3" fontId="3" fillId="0" borderId="23" xfId="0" applyNumberFormat="1" applyFont="1" applyBorder="1" applyAlignment="1">
      <alignment horizontal="center" vertical="center"/>
    </xf>
    <xf numFmtId="3" fontId="3" fillId="0" borderId="19" xfId="0" applyNumberFormat="1" applyFont="1" applyBorder="1" applyAlignment="1">
      <alignment horizontal="center" vertical="center"/>
    </xf>
    <xf numFmtId="0" fontId="3" fillId="0" borderId="24" xfId="0" applyFont="1" applyBorder="1" applyAlignment="1">
      <alignment horizontal="center" vertical="center"/>
    </xf>
    <xf numFmtId="0" fontId="4" fillId="32" borderId="25" xfId="0" applyFont="1" applyFill="1" applyBorder="1" applyAlignment="1">
      <alignment horizontal="left" vertical="center" wrapText="1"/>
    </xf>
    <xf numFmtId="0" fontId="4" fillId="32" borderId="26" xfId="0" applyFont="1" applyFill="1" applyBorder="1" applyAlignment="1">
      <alignment horizontal="left" vertical="center" wrapText="1"/>
    </xf>
    <xf numFmtId="3" fontId="4" fillId="32" borderId="27" xfId="0" applyNumberFormat="1" applyFont="1" applyFill="1" applyBorder="1" applyAlignment="1">
      <alignment horizontal="center" vertical="center" wrapText="1"/>
    </xf>
    <xf numFmtId="0" fontId="1" fillId="35" borderId="22" xfId="0" applyFont="1" applyFill="1" applyBorder="1" applyAlignment="1">
      <alignment horizontal="center" vertical="center" wrapText="1"/>
    </xf>
    <xf numFmtId="0" fontId="1" fillId="35" borderId="17" xfId="0" applyFont="1" applyFill="1" applyBorder="1" applyAlignment="1">
      <alignment horizontal="center" vertical="center"/>
    </xf>
    <xf numFmtId="0" fontId="3" fillId="0" borderId="23" xfId="0" applyNumberFormat="1" applyFont="1" applyBorder="1" applyAlignment="1">
      <alignment vertical="center" wrapText="1"/>
    </xf>
    <xf numFmtId="0" fontId="3" fillId="0" borderId="23" xfId="0" applyFont="1" applyBorder="1" applyAlignment="1">
      <alignment horizontal="center" vertical="center"/>
    </xf>
    <xf numFmtId="0" fontId="3" fillId="0" borderId="28" xfId="0" applyFont="1" applyBorder="1" applyAlignment="1">
      <alignment horizontal="center" vertical="center" wrapText="1"/>
    </xf>
    <xf numFmtId="0" fontId="3" fillId="0" borderId="22" xfId="0" applyNumberFormat="1" applyFont="1" applyBorder="1" applyAlignment="1">
      <alignment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3" fontId="3" fillId="0" borderId="22" xfId="0" applyNumberFormat="1"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NumberFormat="1" applyFont="1" applyBorder="1" applyAlignment="1">
      <alignment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3" fontId="3" fillId="33" borderId="11" xfId="0" applyNumberFormat="1" applyFont="1" applyFill="1" applyBorder="1" applyAlignment="1">
      <alignment horizontal="center" vertical="center"/>
    </xf>
    <xf numFmtId="0" fontId="3" fillId="0" borderId="22" xfId="0" applyFont="1" applyBorder="1" applyAlignment="1">
      <alignment vertical="center" wrapText="1"/>
    </xf>
    <xf numFmtId="3" fontId="3" fillId="33" borderId="23" xfId="0" applyNumberFormat="1" applyFont="1" applyFill="1" applyBorder="1" applyAlignment="1">
      <alignment horizontal="center" vertical="center"/>
    </xf>
    <xf numFmtId="0" fontId="3" fillId="33" borderId="11" xfId="0" applyFont="1" applyFill="1" applyBorder="1" applyAlignment="1">
      <alignment horizontal="center" vertical="center" wrapText="1"/>
    </xf>
    <xf numFmtId="3" fontId="3" fillId="33" borderId="22" xfId="0" applyNumberFormat="1" applyFont="1" applyFill="1" applyBorder="1" applyAlignment="1">
      <alignment horizontal="center" vertical="center"/>
    </xf>
    <xf numFmtId="3" fontId="4" fillId="35" borderId="22" xfId="0" applyNumberFormat="1" applyFont="1" applyFill="1" applyBorder="1" applyAlignment="1">
      <alignment horizontal="center" vertical="center"/>
    </xf>
    <xf numFmtId="0" fontId="4" fillId="35" borderId="22" xfId="0" applyFont="1" applyFill="1" applyBorder="1" applyAlignment="1">
      <alignment horizontal="center" vertical="center"/>
    </xf>
    <xf numFmtId="0" fontId="3" fillId="0" borderId="11" xfId="0" applyFont="1" applyBorder="1" applyAlignment="1">
      <alignment horizontal="center" vertical="justify" wrapText="1"/>
    </xf>
    <xf numFmtId="170" fontId="3" fillId="0" borderId="11" xfId="0" applyNumberFormat="1" applyFont="1" applyFill="1" applyBorder="1" applyAlignment="1">
      <alignment horizontal="center" vertical="center" wrapText="1"/>
    </xf>
    <xf numFmtId="0" fontId="3" fillId="35" borderId="28" xfId="0" applyFont="1" applyFill="1" applyBorder="1" applyAlignment="1">
      <alignment horizontal="center" vertical="justify" wrapText="1"/>
    </xf>
    <xf numFmtId="3" fontId="3" fillId="35" borderId="22" xfId="0" applyNumberFormat="1" applyFont="1" applyFill="1" applyBorder="1" applyAlignment="1">
      <alignment horizontal="center" vertical="center" wrapText="1"/>
    </xf>
    <xf numFmtId="0" fontId="3" fillId="35" borderId="22" xfId="0" applyFont="1" applyFill="1" applyBorder="1" applyAlignment="1">
      <alignment horizontal="center" vertical="center"/>
    </xf>
    <xf numFmtId="170" fontId="3" fillId="35" borderId="22" xfId="0" applyNumberFormat="1" applyFont="1" applyFill="1" applyBorder="1" applyAlignment="1">
      <alignment horizontal="center" vertical="center" wrapText="1"/>
    </xf>
    <xf numFmtId="0" fontId="5" fillId="35" borderId="17" xfId="0" applyFont="1" applyFill="1" applyBorder="1" applyAlignment="1">
      <alignment horizontal="center" vertical="center"/>
    </xf>
    <xf numFmtId="0" fontId="4" fillId="32" borderId="29"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35" borderId="31" xfId="0" applyFont="1" applyFill="1" applyBorder="1" applyAlignment="1">
      <alignment horizontal="left" vertical="center" wrapText="1"/>
    </xf>
    <xf numFmtId="0" fontId="4" fillId="35" borderId="32" xfId="0" applyFont="1" applyFill="1" applyBorder="1" applyAlignment="1">
      <alignment horizontal="left" vertical="center" wrapText="1"/>
    </xf>
    <xf numFmtId="3" fontId="4" fillId="35" borderId="22" xfId="0" applyNumberFormat="1" applyFont="1" applyFill="1" applyBorder="1" applyAlignment="1">
      <alignment horizontal="center" vertical="center" wrapText="1"/>
    </xf>
    <xf numFmtId="0" fontId="4" fillId="35" borderId="22" xfId="0" applyFont="1" applyFill="1" applyBorder="1" applyAlignment="1">
      <alignment horizontal="center"/>
    </xf>
    <xf numFmtId="0" fontId="7" fillId="35" borderId="17" xfId="0" applyFont="1" applyFill="1" applyBorder="1" applyAlignment="1">
      <alignment horizontal="center" vertical="center"/>
    </xf>
    <xf numFmtId="0" fontId="3"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horizontal="center" vertical="center" wrapText="1"/>
    </xf>
    <xf numFmtId="0" fontId="0" fillId="35" borderId="30" xfId="0" applyFill="1" applyBorder="1" applyAlignment="1">
      <alignment/>
    </xf>
    <xf numFmtId="3" fontId="4" fillId="35" borderId="22" xfId="0" applyNumberFormat="1" applyFont="1" applyFill="1" applyBorder="1" applyAlignment="1">
      <alignment horizontal="center"/>
    </xf>
    <xf numFmtId="0" fontId="4" fillId="35" borderId="17" xfId="0" applyFont="1" applyFill="1" applyBorder="1" applyAlignment="1">
      <alignment/>
    </xf>
    <xf numFmtId="3" fontId="3" fillId="0" borderId="33" xfId="0" applyNumberFormat="1" applyFont="1" applyBorder="1" applyAlignment="1">
      <alignment horizontal="center" vertical="center"/>
    </xf>
    <xf numFmtId="0" fontId="3" fillId="0" borderId="34" xfId="0" applyFont="1" applyBorder="1" applyAlignment="1">
      <alignment horizontal="center" vertical="center"/>
    </xf>
    <xf numFmtId="0" fontId="0" fillId="0" borderId="35" xfId="0" applyFont="1" applyFill="1" applyBorder="1" applyAlignment="1">
      <alignment horizontal="left" vertical="center" wrapText="1"/>
    </xf>
    <xf numFmtId="3" fontId="0" fillId="0" borderId="18" xfId="0" applyNumberFormat="1" applyFont="1" applyFill="1" applyBorder="1" applyAlignment="1">
      <alignment horizontal="center" vertical="center" wrapText="1"/>
    </xf>
    <xf numFmtId="3" fontId="0" fillId="0" borderId="15" xfId="0" applyNumberFormat="1"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3" fontId="0" fillId="0" borderId="16" xfId="0" applyNumberFormat="1" applyFont="1" applyFill="1" applyBorder="1" applyAlignment="1">
      <alignment horizontal="center" vertical="center" wrapText="1"/>
    </xf>
    <xf numFmtId="0" fontId="0" fillId="0" borderId="39" xfId="0" applyFont="1" applyFill="1" applyBorder="1" applyAlignment="1">
      <alignment horizontal="left" vertical="center" wrapText="1"/>
    </xf>
    <xf numFmtId="3" fontId="8" fillId="0" borderId="16" xfId="0" applyNumberFormat="1" applyFont="1" applyFill="1" applyBorder="1" applyAlignment="1">
      <alignment horizontal="center" vertical="center" wrapText="1"/>
    </xf>
    <xf numFmtId="0" fontId="0" fillId="0" borderId="40" xfId="0" applyFont="1" applyFill="1" applyBorder="1" applyAlignment="1">
      <alignment horizontal="left" vertical="center" wrapText="1"/>
    </xf>
    <xf numFmtId="3" fontId="0" fillId="0" borderId="24" xfId="0" applyNumberFormat="1"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3" xfId="0"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3" fontId="0" fillId="0" borderId="34" xfId="0" applyNumberFormat="1" applyFont="1" applyFill="1" applyBorder="1" applyAlignment="1">
      <alignment horizontal="center" vertical="center" wrapText="1"/>
    </xf>
    <xf numFmtId="0" fontId="8" fillId="0" borderId="40" xfId="0" applyFont="1" applyFill="1" applyBorder="1" applyAlignment="1">
      <alignment horizontal="left" vertical="center" wrapText="1"/>
    </xf>
    <xf numFmtId="0" fontId="8" fillId="0" borderId="23" xfId="0" applyFont="1" applyFill="1" applyBorder="1" applyAlignment="1">
      <alignment horizontal="left" vertical="center" wrapText="1"/>
    </xf>
    <xf numFmtId="1" fontId="0" fillId="0" borderId="23" xfId="0" applyNumberFormat="1" applyFont="1" applyFill="1" applyBorder="1" applyAlignment="1">
      <alignment horizontal="center" vertical="center" wrapText="1"/>
    </xf>
    <xf numFmtId="3" fontId="8" fillId="0" borderId="23" xfId="0" applyNumberFormat="1" applyFont="1" applyFill="1" applyBorder="1" applyAlignment="1">
      <alignment horizontal="center" vertical="center" wrapText="1"/>
    </xf>
    <xf numFmtId="3" fontId="8" fillId="0" borderId="24" xfId="0" applyNumberFormat="1"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3" xfId="0" applyFont="1" applyBorder="1" applyAlignment="1">
      <alignment vertical="center" wrapText="1"/>
    </xf>
    <xf numFmtId="0" fontId="0" fillId="0" borderId="11" xfId="0" applyFont="1" applyBorder="1" applyAlignment="1">
      <alignment horizontal="justify" vertical="center" wrapText="1"/>
    </xf>
    <xf numFmtId="0" fontId="0" fillId="0" borderId="40" xfId="0" applyFont="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3" fontId="0" fillId="0" borderId="23" xfId="0" applyNumberFormat="1" applyFont="1" applyBorder="1" applyAlignment="1">
      <alignment horizontal="center" vertical="center" wrapText="1"/>
    </xf>
    <xf numFmtId="0" fontId="1" fillId="34" borderId="42" xfId="0" applyFont="1" applyFill="1" applyBorder="1" applyAlignment="1">
      <alignment horizontal="left" vertical="center" wrapText="1"/>
    </xf>
    <xf numFmtId="0" fontId="1" fillId="34" borderId="19" xfId="0" applyFont="1" applyFill="1" applyBorder="1" applyAlignment="1">
      <alignment vertical="center" wrapText="1"/>
    </xf>
    <xf numFmtId="0" fontId="1" fillId="34" borderId="19" xfId="0" applyFont="1" applyFill="1" applyBorder="1" applyAlignment="1">
      <alignment horizontal="center" vertical="center" wrapText="1"/>
    </xf>
    <xf numFmtId="0" fontId="1" fillId="34" borderId="44" xfId="0" applyFont="1" applyFill="1" applyBorder="1" applyAlignment="1">
      <alignment horizontal="center" vertical="center" wrapText="1"/>
    </xf>
    <xf numFmtId="0" fontId="0" fillId="0" borderId="11" xfId="0" applyFont="1" applyFill="1" applyBorder="1" applyAlignment="1">
      <alignment horizontal="left" vertical="center" wrapText="1" readingOrder="1"/>
    </xf>
    <xf numFmtId="0" fontId="2" fillId="0" borderId="45" xfId="0" applyFont="1" applyBorder="1" applyAlignment="1">
      <alignment/>
    </xf>
    <xf numFmtId="0" fontId="1" fillId="0" borderId="3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49"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0" fillId="35" borderId="30" xfId="0" applyFont="1" applyFill="1" applyBorder="1" applyAlignment="1">
      <alignment horizontal="left" vertical="center"/>
    </xf>
    <xf numFmtId="0" fontId="0" fillId="35" borderId="31" xfId="0" applyFont="1" applyFill="1" applyBorder="1" applyAlignment="1">
      <alignment horizontal="left" vertical="center"/>
    </xf>
    <xf numFmtId="0" fontId="0" fillId="35" borderId="32" xfId="0" applyFont="1" applyFill="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8"/>
  <sheetViews>
    <sheetView zoomScalePageLayoutView="0" workbookViewId="0" topLeftCell="A2">
      <selection activeCell="B4" sqref="B4"/>
    </sheetView>
  </sheetViews>
  <sheetFormatPr defaultColWidth="9.140625" defaultRowHeight="12.75"/>
  <cols>
    <col min="1" max="1" width="22.28125" style="0" customWidth="1"/>
    <col min="2" max="2" width="37.140625" style="0" customWidth="1"/>
    <col min="3" max="3" width="11.8515625" style="0" customWidth="1"/>
    <col min="4" max="4" width="11.57421875" style="0" customWidth="1"/>
    <col min="5" max="5" width="15.28125" style="0" bestFit="1" customWidth="1"/>
    <col min="6" max="6" width="15.140625" style="0" customWidth="1"/>
  </cols>
  <sheetData>
    <row r="1" spans="1:7" ht="18.75" thickBot="1">
      <c r="A1" s="137" t="s">
        <v>127</v>
      </c>
      <c r="B1" s="137"/>
      <c r="C1" s="137"/>
      <c r="D1" s="137"/>
      <c r="E1" s="137"/>
      <c r="F1" s="137"/>
      <c r="G1" s="137"/>
    </row>
    <row r="2" spans="1:7" ht="51.75" thickBot="1">
      <c r="A2" s="33" t="s">
        <v>0</v>
      </c>
      <c r="B2" s="33" t="s">
        <v>4</v>
      </c>
      <c r="C2" s="33" t="s">
        <v>1</v>
      </c>
      <c r="D2" s="34" t="s">
        <v>2</v>
      </c>
      <c r="E2" s="34" t="s">
        <v>54</v>
      </c>
      <c r="F2" s="34" t="s">
        <v>53</v>
      </c>
      <c r="G2" s="35" t="s">
        <v>3</v>
      </c>
    </row>
    <row r="3" spans="1:7" ht="13.5" thickBot="1">
      <c r="A3" s="147" t="s">
        <v>94</v>
      </c>
      <c r="B3" s="148"/>
      <c r="C3" s="149"/>
      <c r="D3" s="57"/>
      <c r="E3" s="57"/>
      <c r="F3" s="57"/>
      <c r="G3" s="58"/>
    </row>
    <row r="4" spans="1:7" ht="123.75">
      <c r="A4" s="2" t="s">
        <v>14</v>
      </c>
      <c r="B4" s="3" t="s">
        <v>44</v>
      </c>
      <c r="C4" s="2" t="s">
        <v>15</v>
      </c>
      <c r="D4" s="2" t="s">
        <v>43</v>
      </c>
      <c r="E4" s="10">
        <v>20380582</v>
      </c>
      <c r="F4" s="10">
        <f>E4/19</f>
        <v>1072662.2105263157</v>
      </c>
      <c r="G4" s="18" t="s">
        <v>7</v>
      </c>
    </row>
    <row r="5" spans="1:7" ht="112.5">
      <c r="A5" s="2" t="s">
        <v>16</v>
      </c>
      <c r="B5" s="3" t="s">
        <v>42</v>
      </c>
      <c r="C5" s="2" t="s">
        <v>17</v>
      </c>
      <c r="D5" s="2" t="s">
        <v>43</v>
      </c>
      <c r="E5" s="10">
        <v>24998000</v>
      </c>
      <c r="F5" s="10">
        <f aca="true" t="shared" si="0" ref="F5:F23">E5/19</f>
        <v>1315684.2105263157</v>
      </c>
      <c r="G5" s="18" t="s">
        <v>7</v>
      </c>
    </row>
    <row r="6" spans="1:7" ht="168.75">
      <c r="A6" s="2" t="s">
        <v>18</v>
      </c>
      <c r="B6" s="3" t="s">
        <v>19</v>
      </c>
      <c r="C6" s="2" t="s">
        <v>45</v>
      </c>
      <c r="D6" s="2" t="s">
        <v>6</v>
      </c>
      <c r="E6" s="10">
        <v>18793000</v>
      </c>
      <c r="F6" s="10">
        <f t="shared" si="0"/>
        <v>989105.2631578947</v>
      </c>
      <c r="G6" s="18" t="s">
        <v>7</v>
      </c>
    </row>
    <row r="7" spans="1:7" ht="169.5" thickBot="1">
      <c r="A7" s="49" t="s">
        <v>20</v>
      </c>
      <c r="B7" s="59" t="s">
        <v>22</v>
      </c>
      <c r="C7" s="49" t="s">
        <v>21</v>
      </c>
      <c r="D7" s="60" t="s">
        <v>6</v>
      </c>
      <c r="E7" s="51">
        <v>15360000</v>
      </c>
      <c r="F7" s="52">
        <f t="shared" si="0"/>
        <v>808421.052631579</v>
      </c>
      <c r="G7" s="53" t="s">
        <v>7</v>
      </c>
    </row>
    <row r="8" spans="1:7" ht="13.5" thickBot="1">
      <c r="A8" s="61" t="s">
        <v>13</v>
      </c>
      <c r="B8" s="62"/>
      <c r="C8" s="63"/>
      <c r="D8" s="64"/>
      <c r="E8" s="65"/>
      <c r="F8" s="65"/>
      <c r="G8" s="66"/>
    </row>
    <row r="9" spans="1:7" ht="45.75" thickBot="1">
      <c r="A9" s="67" t="s">
        <v>73</v>
      </c>
      <c r="B9" s="68" t="s">
        <v>72</v>
      </c>
      <c r="C9" s="67" t="s">
        <v>79</v>
      </c>
      <c r="D9" s="67">
        <v>2013</v>
      </c>
      <c r="E9" s="52">
        <v>600000</v>
      </c>
      <c r="F9" s="52">
        <f t="shared" si="0"/>
        <v>31578.947368421053</v>
      </c>
      <c r="G9" s="69" t="s">
        <v>7</v>
      </c>
    </row>
    <row r="10" spans="1:7" ht="13.5" thickBot="1">
      <c r="A10" s="144" t="s">
        <v>128</v>
      </c>
      <c r="B10" s="145"/>
      <c r="C10" s="63"/>
      <c r="D10" s="63"/>
      <c r="E10" s="65"/>
      <c r="F10" s="65"/>
      <c r="G10" s="72"/>
    </row>
    <row r="11" spans="1:7" ht="101.25">
      <c r="A11" s="2" t="s">
        <v>31</v>
      </c>
      <c r="B11" s="3" t="s">
        <v>34</v>
      </c>
      <c r="C11" s="2" t="s">
        <v>33</v>
      </c>
      <c r="D11" s="70" t="s">
        <v>32</v>
      </c>
      <c r="E11" s="10">
        <v>2590000</v>
      </c>
      <c r="F11" s="10">
        <f t="shared" si="0"/>
        <v>136315.7894736842</v>
      </c>
      <c r="G11" s="71" t="s">
        <v>7</v>
      </c>
    </row>
    <row r="12" spans="1:7" ht="67.5">
      <c r="A12" s="4" t="s">
        <v>35</v>
      </c>
      <c r="B12" s="6" t="s">
        <v>36</v>
      </c>
      <c r="C12" s="4" t="s">
        <v>5</v>
      </c>
      <c r="D12" s="5" t="s">
        <v>6</v>
      </c>
      <c r="E12" s="11">
        <v>4900000</v>
      </c>
      <c r="F12" s="10">
        <f t="shared" si="0"/>
        <v>257894.73684210525</v>
      </c>
      <c r="G12" s="19" t="s">
        <v>7</v>
      </c>
    </row>
    <row r="13" spans="1:7" ht="123.75">
      <c r="A13" s="4" t="s">
        <v>37</v>
      </c>
      <c r="B13" s="6" t="s">
        <v>38</v>
      </c>
      <c r="C13" s="4" t="s">
        <v>24</v>
      </c>
      <c r="D13" s="5" t="s">
        <v>6</v>
      </c>
      <c r="E13" s="11">
        <v>6145000</v>
      </c>
      <c r="F13" s="10">
        <f t="shared" si="0"/>
        <v>323421.05263157893</v>
      </c>
      <c r="G13" s="19" t="s">
        <v>7</v>
      </c>
    </row>
    <row r="14" spans="1:7" ht="169.5" thickBot="1">
      <c r="A14" s="49" t="s">
        <v>39</v>
      </c>
      <c r="B14" s="50" t="s">
        <v>41</v>
      </c>
      <c r="C14" s="49" t="s">
        <v>40</v>
      </c>
      <c r="D14" s="60" t="s">
        <v>6</v>
      </c>
      <c r="E14" s="51">
        <v>4700014</v>
      </c>
      <c r="F14" s="52">
        <f t="shared" si="0"/>
        <v>247369.15789473685</v>
      </c>
      <c r="G14" s="53" t="s">
        <v>7</v>
      </c>
    </row>
    <row r="15" spans="1:7" ht="23.25" thickBot="1">
      <c r="A15" s="61" t="s">
        <v>125</v>
      </c>
      <c r="B15" s="74"/>
      <c r="C15" s="63"/>
      <c r="D15" s="64"/>
      <c r="E15" s="65"/>
      <c r="F15" s="65"/>
      <c r="G15" s="66"/>
    </row>
    <row r="16" spans="1:7" ht="213.75">
      <c r="A16" s="2" t="s">
        <v>23</v>
      </c>
      <c r="B16" s="3" t="s">
        <v>25</v>
      </c>
      <c r="C16" s="2" t="s">
        <v>24</v>
      </c>
      <c r="D16" s="2" t="s">
        <v>43</v>
      </c>
      <c r="E16" s="73">
        <v>12323000</v>
      </c>
      <c r="F16" s="10">
        <f t="shared" si="0"/>
        <v>648578.947368421</v>
      </c>
      <c r="G16" s="71" t="s">
        <v>7</v>
      </c>
    </row>
    <row r="17" spans="1:7" ht="112.5">
      <c r="A17" s="4" t="s">
        <v>26</v>
      </c>
      <c r="B17" s="6" t="s">
        <v>27</v>
      </c>
      <c r="C17" s="4" t="s">
        <v>24</v>
      </c>
      <c r="D17" s="5" t="s">
        <v>6</v>
      </c>
      <c r="E17" s="27">
        <v>10491250</v>
      </c>
      <c r="F17" s="10">
        <f t="shared" si="0"/>
        <v>552171.052631579</v>
      </c>
      <c r="G17" s="19" t="s">
        <v>7</v>
      </c>
    </row>
    <row r="18" spans="1:7" ht="180.75" thickBot="1">
      <c r="A18" s="49" t="s">
        <v>74</v>
      </c>
      <c r="B18" s="50" t="s">
        <v>60</v>
      </c>
      <c r="C18" s="49" t="s">
        <v>24</v>
      </c>
      <c r="D18" s="60" t="s">
        <v>61</v>
      </c>
      <c r="E18" s="75">
        <v>10000000</v>
      </c>
      <c r="F18" s="52">
        <f t="shared" si="0"/>
        <v>526315.7894736842</v>
      </c>
      <c r="G18" s="53" t="s">
        <v>7</v>
      </c>
    </row>
    <row r="19" spans="1:7" ht="13.5" thickBot="1">
      <c r="A19" s="61" t="s">
        <v>28</v>
      </c>
      <c r="B19" s="74"/>
      <c r="C19" s="63"/>
      <c r="D19" s="64"/>
      <c r="E19" s="77"/>
      <c r="F19" s="65"/>
      <c r="G19" s="66"/>
    </row>
    <row r="20" spans="1:7" ht="146.25">
      <c r="A20" s="2" t="s">
        <v>75</v>
      </c>
      <c r="B20" s="3" t="s">
        <v>30</v>
      </c>
      <c r="C20" s="2" t="s">
        <v>29</v>
      </c>
      <c r="D20" s="76" t="s">
        <v>32</v>
      </c>
      <c r="E20" s="10">
        <v>9951000</v>
      </c>
      <c r="F20" s="10">
        <f t="shared" si="0"/>
        <v>523736.84210526315</v>
      </c>
      <c r="G20" s="71" t="s">
        <v>7</v>
      </c>
    </row>
    <row r="21" spans="1:7" ht="79.5" thickBot="1">
      <c r="A21" s="49" t="s">
        <v>50</v>
      </c>
      <c r="B21" s="50" t="s">
        <v>52</v>
      </c>
      <c r="C21" s="49" t="s">
        <v>51</v>
      </c>
      <c r="D21" s="49" t="s">
        <v>32</v>
      </c>
      <c r="E21" s="51">
        <v>1200475</v>
      </c>
      <c r="F21" s="52">
        <f t="shared" si="0"/>
        <v>63182.89473684211</v>
      </c>
      <c r="G21" s="53" t="s">
        <v>7</v>
      </c>
    </row>
    <row r="22" spans="1:7" ht="23.25" customHeight="1" thickBot="1">
      <c r="A22" s="144" t="s">
        <v>129</v>
      </c>
      <c r="B22" s="145"/>
      <c r="C22" s="146"/>
      <c r="D22" s="63"/>
      <c r="E22" s="65"/>
      <c r="F22" s="65"/>
      <c r="G22" s="66"/>
    </row>
    <row r="23" spans="1:7" ht="158.25" thickBot="1">
      <c r="A23" s="94" t="s">
        <v>46</v>
      </c>
      <c r="B23" s="96" t="s">
        <v>47</v>
      </c>
      <c r="C23" s="94" t="s">
        <v>48</v>
      </c>
      <c r="D23" s="94" t="s">
        <v>49</v>
      </c>
      <c r="E23" s="102">
        <v>7600000</v>
      </c>
      <c r="F23" s="102">
        <f t="shared" si="0"/>
        <v>400000</v>
      </c>
      <c r="G23" s="103" t="s">
        <v>7</v>
      </c>
    </row>
    <row r="24" spans="1:7" ht="13.5" thickBot="1">
      <c r="A24" s="82" t="s">
        <v>123</v>
      </c>
      <c r="B24" s="83"/>
      <c r="C24" s="84"/>
      <c r="D24" s="85"/>
      <c r="E24" s="78"/>
      <c r="F24" s="79"/>
      <c r="G24" s="86"/>
    </row>
    <row r="25" spans="1:7" ht="67.5">
      <c r="A25" s="2" t="s">
        <v>62</v>
      </c>
      <c r="B25" s="80" t="s">
        <v>67</v>
      </c>
      <c r="C25" s="29"/>
      <c r="D25" s="70">
        <v>2013</v>
      </c>
      <c r="E25" s="81">
        <v>200000</v>
      </c>
      <c r="F25" s="10">
        <f>E25/19</f>
        <v>10526.315789473685</v>
      </c>
      <c r="G25" s="31" t="s">
        <v>55</v>
      </c>
    </row>
    <row r="26" spans="1:7" ht="45">
      <c r="A26" s="4" t="s">
        <v>63</v>
      </c>
      <c r="B26" s="25" t="s">
        <v>68</v>
      </c>
      <c r="C26" s="1"/>
      <c r="D26" s="5">
        <v>2013</v>
      </c>
      <c r="E26" s="26">
        <v>395000</v>
      </c>
      <c r="F26" s="10">
        <f aca="true" t="shared" si="1" ref="F26:F33">E26/19</f>
        <v>20789.473684210527</v>
      </c>
      <c r="G26" s="14" t="s">
        <v>55</v>
      </c>
    </row>
    <row r="27" spans="1:7" ht="67.5">
      <c r="A27" s="4" t="s">
        <v>64</v>
      </c>
      <c r="B27" s="25" t="s">
        <v>69</v>
      </c>
      <c r="C27" s="1"/>
      <c r="D27" s="5">
        <v>2013</v>
      </c>
      <c r="E27" s="26">
        <v>250000</v>
      </c>
      <c r="F27" s="10">
        <f t="shared" si="1"/>
        <v>13157.894736842105</v>
      </c>
      <c r="G27" s="14" t="s">
        <v>55</v>
      </c>
    </row>
    <row r="28" spans="1:7" ht="67.5">
      <c r="A28" s="4" t="s">
        <v>65</v>
      </c>
      <c r="B28" s="25" t="s">
        <v>70</v>
      </c>
      <c r="C28" s="1"/>
      <c r="D28" s="5">
        <v>2013</v>
      </c>
      <c r="E28" s="26">
        <v>405000</v>
      </c>
      <c r="F28" s="10">
        <f t="shared" si="1"/>
        <v>21315.78947368421</v>
      </c>
      <c r="G28" s="14" t="s">
        <v>55</v>
      </c>
    </row>
    <row r="29" spans="1:7" ht="45.75" thickBot="1">
      <c r="A29" s="24" t="s">
        <v>66</v>
      </c>
      <c r="B29" s="25" t="s">
        <v>71</v>
      </c>
      <c r="C29" s="1"/>
      <c r="D29" s="5">
        <v>2013</v>
      </c>
      <c r="E29" s="26">
        <v>250000</v>
      </c>
      <c r="F29" s="12">
        <f t="shared" si="1"/>
        <v>13157.894736842105</v>
      </c>
      <c r="G29" s="28" t="s">
        <v>55</v>
      </c>
    </row>
    <row r="30" spans="1:7" ht="13.5" thickBot="1">
      <c r="A30" s="87" t="s">
        <v>9</v>
      </c>
      <c r="B30" s="54"/>
      <c r="C30" s="54"/>
      <c r="D30" s="55"/>
      <c r="E30" s="56">
        <f>SUM(E25:E29)</f>
        <v>1500000</v>
      </c>
      <c r="F30" s="20">
        <v>78947</v>
      </c>
      <c r="G30" s="15"/>
    </row>
    <row r="31" spans="1:7" ht="13.5" thickBot="1">
      <c r="A31" s="88" t="s">
        <v>8</v>
      </c>
      <c r="B31" s="89"/>
      <c r="C31" s="89"/>
      <c r="D31" s="90"/>
      <c r="E31" s="91"/>
      <c r="F31" s="92"/>
      <c r="G31" s="93"/>
    </row>
    <row r="32" spans="1:7" ht="67.5">
      <c r="A32" s="32" t="s">
        <v>57</v>
      </c>
      <c r="B32" s="7" t="s">
        <v>58</v>
      </c>
      <c r="C32" s="8" t="s">
        <v>59</v>
      </c>
      <c r="D32" s="9">
        <v>2013</v>
      </c>
      <c r="E32" s="23">
        <v>437114</v>
      </c>
      <c r="F32" s="23">
        <f t="shared" si="1"/>
        <v>23006</v>
      </c>
      <c r="G32" s="13" t="s">
        <v>7</v>
      </c>
    </row>
    <row r="33" spans="1:7" ht="180.75" thickBot="1">
      <c r="A33" s="21" t="s">
        <v>76</v>
      </c>
      <c r="B33" s="3" t="s">
        <v>78</v>
      </c>
      <c r="C33" s="29" t="s">
        <v>77</v>
      </c>
      <c r="D33" s="30">
        <v>2013</v>
      </c>
      <c r="E33" s="17">
        <v>1869243</v>
      </c>
      <c r="F33" s="10">
        <f t="shared" si="1"/>
        <v>98381.21052631579</v>
      </c>
      <c r="G33" s="31" t="s">
        <v>7</v>
      </c>
    </row>
    <row r="34" spans="1:7" ht="13.5" thickBot="1">
      <c r="A34" s="16" t="s">
        <v>10</v>
      </c>
      <c r="B34" s="16"/>
      <c r="C34" s="16"/>
      <c r="D34" s="16"/>
      <c r="E34" s="16">
        <v>1916015</v>
      </c>
      <c r="F34" s="16">
        <v>121387</v>
      </c>
      <c r="G34" s="16"/>
    </row>
    <row r="35" spans="1:7" ht="13.5" thickBot="1">
      <c r="A35" s="99" t="s">
        <v>11</v>
      </c>
      <c r="B35" s="89"/>
      <c r="C35" s="89"/>
      <c r="D35" s="90"/>
      <c r="E35" s="100"/>
      <c r="F35" s="92"/>
      <c r="G35" s="101"/>
    </row>
    <row r="36" spans="1:7" ht="45.75" thickBot="1">
      <c r="A36" s="94" t="s">
        <v>80</v>
      </c>
      <c r="B36" s="94" t="s">
        <v>124</v>
      </c>
      <c r="C36" s="95"/>
      <c r="D36" s="96"/>
      <c r="E36" s="97"/>
      <c r="F36" s="97"/>
      <c r="G36" s="98" t="s">
        <v>12</v>
      </c>
    </row>
    <row r="38" ht="12.75">
      <c r="A38" s="22" t="s">
        <v>56</v>
      </c>
    </row>
  </sheetData>
  <sheetProtection/>
  <mergeCells count="4">
    <mergeCell ref="A1:G1"/>
    <mergeCell ref="A3:C3"/>
    <mergeCell ref="A10:B10"/>
    <mergeCell ref="A22:B22"/>
  </mergeCells>
  <printOptions/>
  <pageMargins left="0.787401575" right="0.787401575" top="0.984251969" bottom="0.984251969" header="0.4921259845" footer="0.4921259845"/>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E24"/>
  <sheetViews>
    <sheetView tabSelected="1" zoomScalePageLayoutView="0" workbookViewId="0" topLeftCell="A20">
      <selection activeCell="A21" sqref="A21:E21"/>
    </sheetView>
  </sheetViews>
  <sheetFormatPr defaultColWidth="9.140625" defaultRowHeight="12.75"/>
  <cols>
    <col min="1" max="1" width="17.57421875" style="0" customWidth="1"/>
    <col min="2" max="2" width="47.140625" style="0" customWidth="1"/>
    <col min="3" max="3" width="14.57421875" style="0" customWidth="1"/>
    <col min="4" max="4" width="11.140625" style="0" bestFit="1" customWidth="1"/>
    <col min="5" max="5" width="12.421875" style="0" customWidth="1"/>
  </cols>
  <sheetData>
    <row r="1" spans="1:5" ht="12.75">
      <c r="A1" s="141" t="s">
        <v>126</v>
      </c>
      <c r="B1" s="142"/>
      <c r="C1" s="142"/>
      <c r="D1" s="142"/>
      <c r="E1" s="143"/>
    </row>
    <row r="2" spans="1:5" ht="26.25" thickBot="1">
      <c r="A2" s="132" t="s">
        <v>81</v>
      </c>
      <c r="B2" s="133" t="s">
        <v>82</v>
      </c>
      <c r="C2" s="134" t="s">
        <v>2</v>
      </c>
      <c r="D2" s="134" t="s">
        <v>83</v>
      </c>
      <c r="E2" s="135" t="s">
        <v>84</v>
      </c>
    </row>
    <row r="3" spans="1:5" ht="13.5" thickBot="1">
      <c r="A3" s="138" t="s">
        <v>85</v>
      </c>
      <c r="B3" s="139"/>
      <c r="C3" s="139"/>
      <c r="D3" s="139"/>
      <c r="E3" s="140"/>
    </row>
    <row r="4" spans="1:5" ht="306">
      <c r="A4" s="111" t="s">
        <v>86</v>
      </c>
      <c r="B4" s="136" t="s">
        <v>87</v>
      </c>
      <c r="C4" s="40" t="s">
        <v>88</v>
      </c>
      <c r="D4" s="36">
        <v>6625178</v>
      </c>
      <c r="E4" s="105">
        <v>348693.5789473684</v>
      </c>
    </row>
    <row r="5" spans="1:5" ht="216.75">
      <c r="A5" s="104" t="s">
        <v>89</v>
      </c>
      <c r="B5" s="38" t="s">
        <v>90</v>
      </c>
      <c r="C5" s="39" t="s">
        <v>91</v>
      </c>
      <c r="D5" s="37">
        <v>3000000</v>
      </c>
      <c r="E5" s="106">
        <v>157894.73684210525</v>
      </c>
    </row>
    <row r="6" spans="1:5" ht="102.75" thickBot="1">
      <c r="A6" s="128" t="s">
        <v>92</v>
      </c>
      <c r="B6" s="129" t="s">
        <v>93</v>
      </c>
      <c r="C6" s="130" t="s">
        <v>91</v>
      </c>
      <c r="D6" s="131">
        <v>3000000</v>
      </c>
      <c r="E6" s="114">
        <v>157894.73684210525</v>
      </c>
    </row>
    <row r="7" spans="1:5" ht="13.5" thickBot="1">
      <c r="A7" s="138" t="s">
        <v>130</v>
      </c>
      <c r="B7" s="139"/>
      <c r="C7" s="139"/>
      <c r="D7" s="139"/>
      <c r="E7" s="140"/>
    </row>
    <row r="8" spans="1:5" ht="192" thickBot="1">
      <c r="A8" s="125" t="s">
        <v>95</v>
      </c>
      <c r="B8" s="45" t="s">
        <v>96</v>
      </c>
      <c r="C8" s="46" t="s">
        <v>97</v>
      </c>
      <c r="D8" s="44">
        <v>20600000</v>
      </c>
      <c r="E8" s="110">
        <v>1084210.5263157894</v>
      </c>
    </row>
    <row r="9" spans="1:5" ht="13.5" thickBot="1">
      <c r="A9" s="138" t="s">
        <v>131</v>
      </c>
      <c r="B9" s="139"/>
      <c r="C9" s="139"/>
      <c r="D9" s="139"/>
      <c r="E9" s="140"/>
    </row>
    <row r="10" spans="1:5" ht="127.5">
      <c r="A10" s="108" t="s">
        <v>98</v>
      </c>
      <c r="B10" s="127" t="s">
        <v>99</v>
      </c>
      <c r="C10" s="40">
        <v>2012</v>
      </c>
      <c r="D10" s="36">
        <v>1546000</v>
      </c>
      <c r="E10" s="105">
        <v>81368.42105263157</v>
      </c>
    </row>
    <row r="11" spans="1:5" ht="140.25">
      <c r="A11" s="108" t="s">
        <v>100</v>
      </c>
      <c r="B11" s="43" t="s">
        <v>101</v>
      </c>
      <c r="C11" s="39" t="s">
        <v>97</v>
      </c>
      <c r="D11" s="37">
        <v>1054640</v>
      </c>
      <c r="E11" s="105">
        <v>55507.36842105263</v>
      </c>
    </row>
    <row r="12" spans="1:5" ht="102">
      <c r="A12" s="107" t="s">
        <v>102</v>
      </c>
      <c r="B12" s="43" t="s">
        <v>103</v>
      </c>
      <c r="C12" s="39">
        <v>2011</v>
      </c>
      <c r="D12" s="37">
        <v>484766</v>
      </c>
      <c r="E12" s="105">
        <v>25514</v>
      </c>
    </row>
    <row r="13" spans="1:5" ht="114.75">
      <c r="A13" s="107" t="s">
        <v>104</v>
      </c>
      <c r="B13" s="43" t="s">
        <v>105</v>
      </c>
      <c r="C13" s="39" t="s">
        <v>97</v>
      </c>
      <c r="D13" s="37">
        <v>1011240</v>
      </c>
      <c r="E13" s="106">
        <v>53223.15789473684</v>
      </c>
    </row>
    <row r="14" spans="1:5" ht="115.5" thickBot="1">
      <c r="A14" s="109" t="s">
        <v>106</v>
      </c>
      <c r="B14" s="48" t="s">
        <v>107</v>
      </c>
      <c r="C14" s="46">
        <v>2010</v>
      </c>
      <c r="D14" s="44">
        <v>993128</v>
      </c>
      <c r="E14" s="110">
        <v>52269.89473684211</v>
      </c>
    </row>
    <row r="15" spans="1:5" ht="13.5" thickBot="1">
      <c r="A15" s="138" t="s">
        <v>125</v>
      </c>
      <c r="B15" s="139"/>
      <c r="C15" s="139"/>
      <c r="D15" s="139"/>
      <c r="E15" s="140"/>
    </row>
    <row r="16" spans="1:5" ht="89.25">
      <c r="A16" s="111" t="s">
        <v>108</v>
      </c>
      <c r="B16" s="47" t="s">
        <v>109</v>
      </c>
      <c r="C16" s="40">
        <v>2010</v>
      </c>
      <c r="D16" s="36">
        <v>1532286</v>
      </c>
      <c r="E16" s="105">
        <v>80646.63157894737</v>
      </c>
    </row>
    <row r="17" spans="1:5" ht="115.5" thickBot="1">
      <c r="A17" s="113" t="s">
        <v>110</v>
      </c>
      <c r="B17" s="126" t="s">
        <v>111</v>
      </c>
      <c r="C17" s="41" t="s">
        <v>112</v>
      </c>
      <c r="D17" s="42">
        <v>14887680</v>
      </c>
      <c r="E17" s="114">
        <v>783562.1052631579</v>
      </c>
    </row>
    <row r="18" spans="1:5" ht="13.5" thickBot="1">
      <c r="A18" s="138" t="s">
        <v>132</v>
      </c>
      <c r="B18" s="139"/>
      <c r="C18" s="139"/>
      <c r="D18" s="139"/>
      <c r="E18" s="140"/>
    </row>
    <row r="19" spans="1:5" ht="216.75">
      <c r="A19" s="109" t="s">
        <v>113</v>
      </c>
      <c r="B19" s="45" t="s">
        <v>114</v>
      </c>
      <c r="C19" s="46">
        <v>2010</v>
      </c>
      <c r="D19" s="44">
        <v>749993</v>
      </c>
      <c r="E19" s="112">
        <v>39473</v>
      </c>
    </row>
    <row r="20" spans="1:5" ht="153.75" thickBot="1">
      <c r="A20" s="120" t="s">
        <v>115</v>
      </c>
      <c r="B20" s="121" t="s">
        <v>116</v>
      </c>
      <c r="C20" s="122" t="s">
        <v>117</v>
      </c>
      <c r="D20" s="123">
        <v>1499308</v>
      </c>
      <c r="E20" s="124">
        <v>78910</v>
      </c>
    </row>
    <row r="21" spans="1:5" ht="13.5" thickBot="1">
      <c r="A21" s="138" t="s">
        <v>133</v>
      </c>
      <c r="B21" s="139"/>
      <c r="C21" s="139"/>
      <c r="D21" s="139"/>
      <c r="E21" s="140"/>
    </row>
    <row r="22" spans="1:5" ht="115.5" thickBot="1">
      <c r="A22" s="125" t="s">
        <v>118</v>
      </c>
      <c r="B22" s="45" t="s">
        <v>119</v>
      </c>
      <c r="C22" s="46" t="s">
        <v>91</v>
      </c>
      <c r="D22" s="44">
        <v>10690660</v>
      </c>
      <c r="E22" s="110">
        <v>562666.3157894737</v>
      </c>
    </row>
    <row r="23" spans="1:5" ht="13.5" thickBot="1">
      <c r="A23" s="138" t="s">
        <v>120</v>
      </c>
      <c r="B23" s="139"/>
      <c r="C23" s="139"/>
      <c r="D23" s="139"/>
      <c r="E23" s="140"/>
    </row>
    <row r="24" spans="1:5" ht="204.75" thickBot="1">
      <c r="A24" s="115" t="s">
        <v>121</v>
      </c>
      <c r="B24" s="116" t="s">
        <v>122</v>
      </c>
      <c r="C24" s="117" t="s">
        <v>97</v>
      </c>
      <c r="D24" s="118">
        <v>20711891</v>
      </c>
      <c r="E24" s="119">
        <v>1090099.5263157894</v>
      </c>
    </row>
  </sheetData>
  <sheetProtection/>
  <mergeCells count="8">
    <mergeCell ref="A23:E23"/>
    <mergeCell ref="A18:E18"/>
    <mergeCell ref="A1:E1"/>
    <mergeCell ref="A7:E7"/>
    <mergeCell ref="A3:E3"/>
    <mergeCell ref="A9:E9"/>
    <mergeCell ref="A21:E21"/>
    <mergeCell ref="A15:E15"/>
  </mergeCells>
  <printOptions/>
  <pageMargins left="0.787401575" right="0.787401575" top="0.984251969" bottom="0.984251969" header="0.4921259845" footer="0.4921259845"/>
  <pageSetup horizontalDpi="600" verticalDpi="600" orientation="portrait" paperSize="9" scale="59" r:id="rId1"/>
  <rowBreaks count="5" manualBreakCount="5">
    <brk id="6" max="255" man="1"/>
    <brk id="8" max="255" man="1"/>
    <brk id="14" max="255" man="1"/>
    <brk id="17" max="255" man="1"/>
    <brk id="22"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mfedosov</dc:creator>
  <cp:keywords/>
  <dc:description/>
  <cp:lastModifiedBy>Veronika HIRZEL</cp:lastModifiedBy>
  <cp:lastPrinted>2014-01-08T15:06:55Z</cp:lastPrinted>
  <dcterms:created xsi:type="dcterms:W3CDTF">2012-10-26T07:49:44Z</dcterms:created>
  <dcterms:modified xsi:type="dcterms:W3CDTF">2014-01-09T12:10:07Z</dcterms:modified>
  <cp:category/>
  <cp:version/>
  <cp:contentType/>
  <cp:contentStatus/>
</cp:coreProperties>
</file>